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P:\Services\DBF-MARCHES-PUBLICS\UAMP\MARCHES\MARCHES_DOCUMENTS DE TRAVAIL\PPAIP\PPAIP 2026-2028\V2\"/>
    </mc:Choice>
  </mc:AlternateContent>
  <xr:revisionPtr revIDLastSave="0" documentId="13_ncr:1_{10B10694-2424-4026-BEC5-2B7834C82DD6}" xr6:coauthVersionLast="47" xr6:coauthVersionMax="47" xr10:uidLastSave="{00000000-0000-0000-0000-000000000000}"/>
  <bookViews>
    <workbookView xWindow="28680" yWindow="-120" windowWidth="29040" windowHeight="15720" xr2:uid="{00000000-000D-0000-FFFF-FFFF00000000}"/>
  </bookViews>
  <sheets>
    <sheet name="BPU_DQE" sheetId="1" r:id="rId1"/>
    <sheet name="Donnée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E13" i="1"/>
  <c r="F14" i="1"/>
  <c r="F13" i="1"/>
  <c r="G13" i="1" s="1"/>
  <c r="E14" i="1"/>
  <c r="G14" i="1" l="1"/>
</calcChain>
</file>

<file path=xl/sharedStrings.xml><?xml version="1.0" encoding="utf-8"?>
<sst xmlns="http://schemas.openxmlformats.org/spreadsheetml/2006/main" count="65" uniqueCount="44">
  <si>
    <t>Etablissement</t>
  </si>
  <si>
    <t>Référence du marché</t>
  </si>
  <si>
    <t>Entreprise</t>
  </si>
  <si>
    <t>Adresse</t>
  </si>
  <si>
    <t>SIRET</t>
  </si>
  <si>
    <t>Désignation et volume</t>
  </si>
  <si>
    <t>Direction de l’administration pénitentiaire 
Direction interrégionale des services 
pénitentiaires de Strasbourg</t>
  </si>
  <si>
    <t>Unité</t>
  </si>
  <si>
    <t>Bordeau des Prix Unitaires (BPU) ayant valeur contractuelle</t>
  </si>
  <si>
    <t>Coût Total TTC (en euros)</t>
  </si>
  <si>
    <t>PRIX UNITAIRE EN €  HT</t>
  </si>
  <si>
    <t>TAUX TVA</t>
  </si>
  <si>
    <t>PRIX UNITAIRE EN €  TTC</t>
  </si>
  <si>
    <t>Quantités estimatives sur 1 an</t>
  </si>
  <si>
    <t>Détail quantitatif estimatif annuel (DQE) n'ayant pas de valeur contractuelle</t>
  </si>
  <si>
    <t>Lot 1</t>
  </si>
  <si>
    <t>Lot 2</t>
  </si>
  <si>
    <t>Lot 3</t>
  </si>
  <si>
    <t>Lot 4</t>
  </si>
  <si>
    <t>Lot 5</t>
  </si>
  <si>
    <t>Lot 6</t>
  </si>
  <si>
    <t>Lot 7</t>
  </si>
  <si>
    <t>Lot 8</t>
  </si>
  <si>
    <t>Lot 9</t>
  </si>
  <si>
    <t>Lot 10</t>
  </si>
  <si>
    <t>08 - Ardennes</t>
  </si>
  <si>
    <t>10 - Aube</t>
  </si>
  <si>
    <t>51 - Marne</t>
  </si>
  <si>
    <t>52 - Haute-Marne</t>
  </si>
  <si>
    <t>54 - Meurthe-et Moselle</t>
  </si>
  <si>
    <t>55 - Meuse</t>
  </si>
  <si>
    <t>57 - Moselle</t>
  </si>
  <si>
    <t>67 - Bas-Rhin</t>
  </si>
  <si>
    <t>68 - Haut-Rhin</t>
  </si>
  <si>
    <t>88 - Vosges</t>
  </si>
  <si>
    <t>Programme Personnalisé d’Accompagnement à l’Insertion Professionnelle (PPAIP) pour les établissements pénitentiaires et les Services Pénitentiaires d’Insertion et de Probation de la Direction interrégionale des services pénitentiaires du Grand Est</t>
  </si>
  <si>
    <t>Parcours individuel / Construction de projet / en face-à-face en milieu fermé et/ou en milieu ouvert.</t>
  </si>
  <si>
    <t>l'heure stagiaire</t>
  </si>
  <si>
    <t xml:space="preserve">Parcours collectif / Construction de projet, en ateliers / en groupe en milieu fermé et/ou milieu ouvert </t>
  </si>
  <si>
    <t>l'heure groupe</t>
  </si>
  <si>
    <t>Individuel</t>
  </si>
  <si>
    <t>Groupe</t>
  </si>
  <si>
    <t>Chaque cellule rouge du Bordereau des prix unitaires (BPU) doit impérativement être complétée, sans aucune modification à défaut, le Ministère déclarera l'offre irrégulière.
Concernant les prix, le candidat ne doit indiquer que le prix unitaire HT et le taux de TVA.
Le devis quantitatif estimatif (DQE) n'a pas de valeur contractuelle.
Le candidat doit OBLIGATOIREMENT choisir le lot concerné dans la cellule A4 (de ce choix dépend la quantité estimative pour les cellules F12 et F13)</t>
  </si>
  <si>
    <t>Bordereau des Prix Unitaires (BPU) et Devis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</si>
</sst>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quot; &quot;%"/>
  </numFmts>
  <fonts count="9" x14ac:knownFonts="1">
    <font>
      <sz val="11"/>
      <color theme="1"/>
      <name val="Calibri"/>
      <family val="2"/>
      <scheme val="minor"/>
    </font>
    <font>
      <b/>
      <sz val="11"/>
      <color theme="1"/>
      <name val="Calibri"/>
      <family val="2"/>
      <scheme val="minor"/>
    </font>
    <font>
      <sz val="10"/>
      <name val="Arial"/>
      <family val="2"/>
    </font>
    <font>
      <b/>
      <sz val="11"/>
      <color theme="0"/>
      <name val="Calibri"/>
      <family val="2"/>
      <scheme val="minor"/>
    </font>
    <font>
      <b/>
      <sz val="11"/>
      <color rgb="FFFF0000"/>
      <name val="Calibri"/>
      <family val="2"/>
      <scheme val="minor"/>
    </font>
    <font>
      <sz val="10"/>
      <color rgb="FF000000"/>
      <name val="Marianne"/>
    </font>
    <font>
      <sz val="10"/>
      <color rgb="FF000000"/>
      <name val="Arial"/>
      <family val="2"/>
    </font>
    <font>
      <b/>
      <sz val="13"/>
      <color rgb="FF254555"/>
      <name val="Calibri"/>
      <family val="2"/>
      <scheme val="minor"/>
    </font>
    <font>
      <b/>
      <sz val="20"/>
      <color rgb="FF254555"/>
      <name val="Calibri"/>
      <family val="2"/>
      <scheme val="minor"/>
    </font>
  </fonts>
  <fills count="5">
    <fill>
      <patternFill patternType="none"/>
    </fill>
    <fill>
      <patternFill patternType="gray125"/>
    </fill>
    <fill>
      <patternFill patternType="solid">
        <fgColor rgb="FF254555"/>
        <bgColor indexed="64"/>
      </patternFill>
    </fill>
    <fill>
      <patternFill patternType="solid">
        <fgColor theme="0"/>
        <bgColor indexed="64"/>
      </patternFill>
    </fill>
    <fill>
      <patternFill patternType="solid">
        <fgColor rgb="FFFCA4A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2" fillId="0" borderId="0"/>
    <xf numFmtId="165" fontId="6" fillId="0" borderId="0" applyFont="0" applyBorder="0" applyProtection="0"/>
  </cellStyleXfs>
  <cellXfs count="31">
    <xf numFmtId="0" fontId="0" fillId="0" borderId="0" xfId="0"/>
    <xf numFmtId="0" fontId="0" fillId="0" borderId="0" xfId="0" applyAlignment="1">
      <alignment vertical="center"/>
    </xf>
    <xf numFmtId="164" fontId="0" fillId="4" borderId="1" xfId="0" applyNumberFormat="1" applyFill="1" applyBorder="1" applyAlignment="1">
      <alignment horizontal="center" vertical="center"/>
    </xf>
    <xf numFmtId="9" fontId="0" fillId="4" borderId="1" xfId="0" applyNumberFormat="1" applyFill="1" applyBorder="1" applyAlignment="1">
      <alignment horizontal="center" vertical="center"/>
    </xf>
    <xf numFmtId="164" fontId="0" fillId="0" borderId="1" xfId="0" applyNumberFormat="1" applyBorder="1" applyAlignment="1">
      <alignment horizontal="center" vertical="center"/>
    </xf>
    <xf numFmtId="0" fontId="3" fillId="2" borderId="1" xfId="0" applyFont="1" applyFill="1" applyBorder="1" applyAlignment="1">
      <alignment horizontal="center" vertical="center" wrapText="1"/>
    </xf>
    <xf numFmtId="0" fontId="0" fillId="0" borderId="1" xfId="0" applyBorder="1" applyAlignment="1">
      <alignment horizontal="center" vertical="center" wrapText="1"/>
    </xf>
    <xf numFmtId="1" fontId="0" fillId="0" borderId="1" xfId="0" applyNumberForma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 fillId="4" borderId="1" xfId="0" applyFont="1" applyFill="1" applyBorder="1" applyAlignment="1">
      <alignment horizontal="left" vertical="center"/>
    </xf>
    <xf numFmtId="0" fontId="1" fillId="3" borderId="1" xfId="0" applyFont="1" applyFill="1" applyBorder="1" applyAlignment="1">
      <alignment vertical="center"/>
    </xf>
    <xf numFmtId="0" fontId="3" fillId="2" borderId="1" xfId="0" applyFont="1" applyFill="1" applyBorder="1" applyAlignment="1">
      <alignment horizontal="center" vertical="center"/>
    </xf>
    <xf numFmtId="0" fontId="0" fillId="0" borderId="1" xfId="0" applyBorder="1"/>
    <xf numFmtId="0" fontId="0" fillId="0" borderId="1" xfId="0" applyBorder="1" applyAlignment="1">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right" vertical="center" wrapText="1"/>
    </xf>
    <xf numFmtId="0" fontId="3" fillId="4"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5" xfId="0" applyFont="1" applyBorder="1" applyAlignment="1">
      <alignment horizontal="center"/>
    </xf>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3" fillId="2" borderId="1" xfId="0" applyFont="1" applyFill="1" applyBorder="1" applyAlignment="1">
      <alignment horizontal="center" vertical="center" wrapText="1"/>
    </xf>
    <xf numFmtId="0" fontId="0" fillId="0" borderId="1" xfId="0" applyBorder="1" applyAlignment="1">
      <alignment horizontal="center" vertical="center"/>
    </xf>
  </cellXfs>
  <cellStyles count="3">
    <cellStyle name="Excel Built-in Percent" xfId="2" xr:uid="{9453FB01-D36C-4E4D-9987-6C3209DC7577}"/>
    <cellStyle name="Normal" xfId="0" builtinId="0"/>
    <cellStyle name="Normal 3 2" xfId="1" xr:uid="{6A3C82F5-A016-44D6-8B12-4DA12DF082EC}"/>
  </cellStyles>
  <dxfs count="0"/>
  <tableStyles count="0" defaultTableStyle="TableStyleMedium2" defaultPivotStyle="PivotStyleLight16"/>
  <colors>
    <mruColors>
      <color rgb="FF254555"/>
      <color rgb="FFFCA4A2"/>
      <color rgb="FF3C6F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104775</xdr:rowOff>
    </xdr:from>
    <xdr:to>
      <xdr:col>0</xdr:col>
      <xdr:colOff>3359524</xdr:colOff>
      <xdr:row>0</xdr:row>
      <xdr:rowOff>967740</xdr:rowOff>
    </xdr:to>
    <xdr:pic>
      <xdr:nvPicPr>
        <xdr:cNvPr id="2" name="Image 1">
          <a:extLst>
            <a:ext uri="{FF2B5EF4-FFF2-40B4-BE49-F238E27FC236}">
              <a16:creationId xmlns:a16="http://schemas.microsoft.com/office/drawing/2014/main" id="{80AEF931-EBCD-4A6A-AEFA-AE7A1FE5C9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04775"/>
          <a:ext cx="3257550" cy="86296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4"/>
  <sheetViews>
    <sheetView tabSelected="1" topLeftCell="A2" zoomScale="85" zoomScaleNormal="85" workbookViewId="0">
      <selection activeCell="A5" sqref="A5"/>
    </sheetView>
  </sheetViews>
  <sheetFormatPr baseColWidth="10" defaultColWidth="9.140625" defaultRowHeight="15" x14ac:dyDescent="0.25"/>
  <cols>
    <col min="1" max="1" width="66.140625" customWidth="1"/>
    <col min="2" max="7" width="15.7109375" customWidth="1"/>
  </cols>
  <sheetData>
    <row r="1" spans="1:11" ht="81" customHeight="1" x14ac:dyDescent="0.25">
      <c r="A1" s="19" t="s">
        <v>6</v>
      </c>
      <c r="B1" s="19"/>
      <c r="C1" s="19"/>
      <c r="D1" s="19"/>
      <c r="E1" s="19"/>
      <c r="F1" s="19"/>
      <c r="G1" s="19"/>
    </row>
    <row r="2" spans="1:11" ht="81" customHeight="1" x14ac:dyDescent="0.25">
      <c r="A2" s="15" t="s">
        <v>43</v>
      </c>
      <c r="B2" s="16"/>
      <c r="C2" s="16"/>
      <c r="D2" s="16"/>
      <c r="E2" s="16"/>
      <c r="F2" s="16"/>
      <c r="G2" s="17"/>
    </row>
    <row r="3" spans="1:11" ht="104.25" customHeight="1" x14ac:dyDescent="0.25">
      <c r="A3" s="18" t="s">
        <v>42</v>
      </c>
      <c r="B3" s="18"/>
      <c r="C3" s="18"/>
      <c r="D3" s="18"/>
      <c r="E3" s="18"/>
      <c r="F3" s="18"/>
      <c r="G3" s="18"/>
    </row>
    <row r="4" spans="1:11" ht="75.75" customHeight="1" x14ac:dyDescent="0.25">
      <c r="A4" s="12" t="s">
        <v>1</v>
      </c>
      <c r="B4" s="21" t="s">
        <v>35</v>
      </c>
      <c r="C4" s="22"/>
      <c r="D4" s="22"/>
      <c r="E4" s="22"/>
      <c r="F4" s="22"/>
      <c r="G4" s="23"/>
    </row>
    <row r="5" spans="1:11" ht="24.95" customHeight="1" x14ac:dyDescent="0.25">
      <c r="A5" s="10" t="s">
        <v>15</v>
      </c>
      <c r="B5" s="26" t="str">
        <f>VLOOKUP(A5,Données!A2:J161,2,FALSE)</f>
        <v>08 - Ardennes</v>
      </c>
      <c r="C5" s="27"/>
      <c r="D5" s="27"/>
      <c r="E5" s="27"/>
      <c r="F5" s="27"/>
      <c r="G5" s="28"/>
    </row>
    <row r="6" spans="1:11" ht="24.95" customHeight="1" x14ac:dyDescent="0.25">
      <c r="A6" s="11" t="s">
        <v>0</v>
      </c>
      <c r="B6" s="20"/>
      <c r="C6" s="20"/>
      <c r="D6" s="20"/>
      <c r="E6" s="20"/>
      <c r="F6" s="20"/>
      <c r="G6" s="20"/>
    </row>
    <row r="7" spans="1:11" ht="24.95" customHeight="1" x14ac:dyDescent="0.25">
      <c r="A7" s="11" t="s">
        <v>2</v>
      </c>
      <c r="B7" s="20"/>
      <c r="C7" s="20"/>
      <c r="D7" s="20"/>
      <c r="E7" s="20"/>
      <c r="F7" s="20"/>
      <c r="G7" s="20"/>
      <c r="K7" s="1"/>
    </row>
    <row r="8" spans="1:11" ht="24.95" customHeight="1" x14ac:dyDescent="0.25">
      <c r="A8" s="11" t="s">
        <v>3</v>
      </c>
      <c r="B8" s="20"/>
      <c r="C8" s="20"/>
      <c r="D8" s="20"/>
      <c r="E8" s="20"/>
      <c r="F8" s="20"/>
      <c r="G8" s="20"/>
    </row>
    <row r="9" spans="1:11" ht="24.95" customHeight="1" x14ac:dyDescent="0.25">
      <c r="A9" s="11" t="s">
        <v>4</v>
      </c>
      <c r="B9" s="20"/>
      <c r="C9" s="20"/>
      <c r="D9" s="20"/>
      <c r="E9" s="20"/>
      <c r="F9" s="20"/>
      <c r="G9" s="20"/>
    </row>
    <row r="10" spans="1:11" x14ac:dyDescent="0.25">
      <c r="A10" s="24"/>
      <c r="B10" s="24"/>
      <c r="C10" s="24"/>
      <c r="D10" s="24"/>
      <c r="E10" s="24"/>
      <c r="F10" s="24"/>
      <c r="G10" s="24"/>
    </row>
    <row r="11" spans="1:11" s="1" customFormat="1" ht="74.25" customHeight="1" x14ac:dyDescent="0.25">
      <c r="A11" s="25" t="s">
        <v>5</v>
      </c>
      <c r="B11" s="29" t="s">
        <v>7</v>
      </c>
      <c r="C11" s="29" t="s">
        <v>8</v>
      </c>
      <c r="D11" s="29"/>
      <c r="E11" s="29"/>
      <c r="F11" s="29" t="s">
        <v>14</v>
      </c>
      <c r="G11" s="29"/>
    </row>
    <row r="12" spans="1:11" ht="75.75" customHeight="1" x14ac:dyDescent="0.25">
      <c r="A12" s="25"/>
      <c r="B12" s="29"/>
      <c r="C12" s="5" t="s">
        <v>10</v>
      </c>
      <c r="D12" s="5" t="s">
        <v>11</v>
      </c>
      <c r="E12" s="5" t="s">
        <v>12</v>
      </c>
      <c r="F12" s="5" t="s">
        <v>13</v>
      </c>
      <c r="G12" s="5" t="s">
        <v>9</v>
      </c>
    </row>
    <row r="13" spans="1:11" ht="60" customHeight="1" x14ac:dyDescent="0.25">
      <c r="A13" s="6" t="s">
        <v>36</v>
      </c>
      <c r="B13" s="6" t="s">
        <v>37</v>
      </c>
      <c r="C13" s="2"/>
      <c r="D13" s="3"/>
      <c r="E13" s="4">
        <f>C13*(1+D13)</f>
        <v>0</v>
      </c>
      <c r="F13" s="7">
        <f>VLOOKUP(A5,Données!A2:J161,3,FALSE)</f>
        <v>320</v>
      </c>
      <c r="G13" s="4">
        <f>E13*F13</f>
        <v>0</v>
      </c>
    </row>
    <row r="14" spans="1:11" ht="60" customHeight="1" x14ac:dyDescent="0.25">
      <c r="A14" s="6" t="s">
        <v>38</v>
      </c>
      <c r="B14" s="6" t="s">
        <v>39</v>
      </c>
      <c r="C14" s="2"/>
      <c r="D14" s="3"/>
      <c r="E14" s="4">
        <f t="shared" ref="E14" si="0">C14*(1+D14)</f>
        <v>0</v>
      </c>
      <c r="F14" s="7">
        <f>VLOOKUP(A5,Données!A2:J161,7,FALSE)</f>
        <v>12</v>
      </c>
      <c r="G14" s="4">
        <f t="shared" ref="G14" si="1">E14*F14</f>
        <v>0</v>
      </c>
    </row>
  </sheetData>
  <mergeCells count="14">
    <mergeCell ref="A10:G10"/>
    <mergeCell ref="A11:A12"/>
    <mergeCell ref="B5:G5"/>
    <mergeCell ref="B11:B12"/>
    <mergeCell ref="C11:E11"/>
    <mergeCell ref="F11:G11"/>
    <mergeCell ref="A2:G2"/>
    <mergeCell ref="A3:G3"/>
    <mergeCell ref="A1:G1"/>
    <mergeCell ref="B9:G9"/>
    <mergeCell ref="B8:G8"/>
    <mergeCell ref="B7:G7"/>
    <mergeCell ref="B6:G6"/>
    <mergeCell ref="B4:G4"/>
  </mergeCells>
  <pageMargins left="0.7" right="0.7" top="0.75" bottom="0.75" header="0.3" footer="0.3"/>
  <pageSetup paperSize="9" scale="9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58A25C9-8167-4B4F-B0EF-3928546D50D9}">
          <x14:formula1>
            <xm:f>Données!$A$2:$A$11</xm:f>
          </x14:formula1>
          <xm:sqref>A5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874F8-5BA8-4429-9AE4-83EE8D65EB75}">
  <dimension ref="A1:G18"/>
  <sheetViews>
    <sheetView workbookViewId="0">
      <selection activeCell="C2" sqref="C2"/>
    </sheetView>
  </sheetViews>
  <sheetFormatPr baseColWidth="10" defaultRowHeight="15" x14ac:dyDescent="0.25"/>
  <cols>
    <col min="2" max="2" width="40.85546875" customWidth="1"/>
    <col min="6" max="6" width="40.85546875" customWidth="1"/>
  </cols>
  <sheetData>
    <row r="1" spans="1:7" x14ac:dyDescent="0.25">
      <c r="A1" s="30" t="s">
        <v>40</v>
      </c>
      <c r="B1" s="30"/>
      <c r="C1" s="30"/>
      <c r="E1" s="30" t="s">
        <v>41</v>
      </c>
      <c r="F1" s="30"/>
      <c r="G1" s="30"/>
    </row>
    <row r="2" spans="1:7" ht="15.75" x14ac:dyDescent="0.25">
      <c r="A2" s="8" t="s">
        <v>15</v>
      </c>
      <c r="B2" s="9" t="s">
        <v>25</v>
      </c>
      <c r="C2" s="8">
        <v>320</v>
      </c>
      <c r="E2" s="8" t="s">
        <v>15</v>
      </c>
      <c r="F2" s="9" t="s">
        <v>25</v>
      </c>
      <c r="G2" s="8">
        <v>12</v>
      </c>
    </row>
    <row r="3" spans="1:7" ht="15.75" x14ac:dyDescent="0.25">
      <c r="A3" s="8" t="s">
        <v>16</v>
      </c>
      <c r="B3" s="9" t="s">
        <v>26</v>
      </c>
      <c r="C3" s="8">
        <v>3000</v>
      </c>
      <c r="E3" s="8" t="s">
        <v>16</v>
      </c>
      <c r="F3" s="9" t="s">
        <v>26</v>
      </c>
      <c r="G3" s="8">
        <v>54</v>
      </c>
    </row>
    <row r="4" spans="1:7" ht="15.75" x14ac:dyDescent="0.25">
      <c r="A4" s="8" t="s">
        <v>17</v>
      </c>
      <c r="B4" s="9" t="s">
        <v>27</v>
      </c>
      <c r="C4" s="8">
        <v>795</v>
      </c>
      <c r="E4" s="8" t="s">
        <v>17</v>
      </c>
      <c r="F4" s="9" t="s">
        <v>27</v>
      </c>
      <c r="G4" s="8">
        <v>24</v>
      </c>
    </row>
    <row r="5" spans="1:7" ht="15.75" x14ac:dyDescent="0.25">
      <c r="A5" s="8" t="s">
        <v>18</v>
      </c>
      <c r="B5" s="9" t="s">
        <v>28</v>
      </c>
      <c r="C5" s="8">
        <v>600</v>
      </c>
      <c r="E5" s="8" t="s">
        <v>18</v>
      </c>
      <c r="F5" s="9" t="s">
        <v>28</v>
      </c>
      <c r="G5" s="8">
        <v>24</v>
      </c>
    </row>
    <row r="6" spans="1:7" ht="15.75" x14ac:dyDescent="0.25">
      <c r="A6" s="8" t="s">
        <v>19</v>
      </c>
      <c r="B6" s="9" t="s">
        <v>29</v>
      </c>
      <c r="C6" s="8">
        <v>6370</v>
      </c>
      <c r="E6" s="8" t="s">
        <v>19</v>
      </c>
      <c r="F6" s="9" t="s">
        <v>29</v>
      </c>
      <c r="G6" s="8">
        <v>345</v>
      </c>
    </row>
    <row r="7" spans="1:7" ht="15.75" x14ac:dyDescent="0.25">
      <c r="A7" s="8" t="s">
        <v>20</v>
      </c>
      <c r="B7" s="14" t="s">
        <v>30</v>
      </c>
      <c r="C7" s="8">
        <v>1510</v>
      </c>
      <c r="E7" s="8" t="s">
        <v>20</v>
      </c>
      <c r="F7" s="13" t="s">
        <v>30</v>
      </c>
      <c r="G7" s="8">
        <v>174</v>
      </c>
    </row>
    <row r="8" spans="1:7" ht="15.75" x14ac:dyDescent="0.25">
      <c r="A8" s="8" t="s">
        <v>21</v>
      </c>
      <c r="B8" s="14" t="s">
        <v>31</v>
      </c>
      <c r="C8" s="8">
        <v>2130</v>
      </c>
      <c r="E8" s="8" t="s">
        <v>21</v>
      </c>
      <c r="F8" s="13" t="s">
        <v>31</v>
      </c>
      <c r="G8" s="8">
        <v>48</v>
      </c>
    </row>
    <row r="9" spans="1:7" ht="15.75" x14ac:dyDescent="0.25">
      <c r="A9" s="8" t="s">
        <v>22</v>
      </c>
      <c r="B9" s="14" t="s">
        <v>32</v>
      </c>
      <c r="C9" s="8">
        <v>945</v>
      </c>
      <c r="E9" s="8" t="s">
        <v>22</v>
      </c>
      <c r="F9" s="13" t="s">
        <v>32</v>
      </c>
      <c r="G9" s="8">
        <v>60</v>
      </c>
    </row>
    <row r="10" spans="1:7" ht="15.75" x14ac:dyDescent="0.25">
      <c r="A10" s="8" t="s">
        <v>23</v>
      </c>
      <c r="B10" s="14" t="s">
        <v>33</v>
      </c>
      <c r="C10" s="8">
        <v>1730</v>
      </c>
      <c r="E10" s="8" t="s">
        <v>23</v>
      </c>
      <c r="F10" s="13" t="s">
        <v>33</v>
      </c>
      <c r="G10" s="8">
        <v>256</v>
      </c>
    </row>
    <row r="11" spans="1:7" ht="15.75" x14ac:dyDescent="0.25">
      <c r="A11" s="8" t="s">
        <v>24</v>
      </c>
      <c r="B11" s="14" t="s">
        <v>34</v>
      </c>
      <c r="C11" s="8">
        <v>1300</v>
      </c>
      <c r="E11" s="8" t="s">
        <v>24</v>
      </c>
      <c r="F11" s="13" t="s">
        <v>34</v>
      </c>
      <c r="G11" s="8">
        <v>60</v>
      </c>
    </row>
    <row r="12" spans="1:7" ht="15" customHeight="1" x14ac:dyDescent="0.25"/>
    <row r="13" spans="1:7" ht="15" customHeight="1" x14ac:dyDescent="0.25"/>
    <row r="14" spans="1:7" ht="15" customHeight="1" x14ac:dyDescent="0.25"/>
    <row r="15" spans="1:7" ht="15" customHeight="1" x14ac:dyDescent="0.25"/>
    <row r="16" spans="1:7" ht="15" customHeight="1" x14ac:dyDescent="0.25"/>
    <row r="17" ht="15.75" customHeight="1" x14ac:dyDescent="0.25"/>
    <row r="18" ht="15" customHeight="1" x14ac:dyDescent="0.25"/>
  </sheetData>
  <mergeCells count="2">
    <mergeCell ref="A1:C1"/>
    <mergeCell ref="E1:G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BPU_DQE</vt:lpstr>
      <vt:lpstr>Données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GINDREY Estelle</dc:creator>
  <cp:lastModifiedBy>GINDREY Estelle</cp:lastModifiedBy>
  <cp:lastPrinted>2025-07-09T09:53:59Z</cp:lastPrinted>
  <dcterms:created xsi:type="dcterms:W3CDTF">2015-06-05T18:19:34Z</dcterms:created>
  <dcterms:modified xsi:type="dcterms:W3CDTF">2026-01-29T11:54:34Z</dcterms:modified>
</cp:coreProperties>
</file>